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430\Dropbox (BBRSDA)\Andy Unshared Work Files\BBRSDA Market Reports\Website Data Sets\"/>
    </mc:Choice>
  </mc:AlternateContent>
  <xr:revisionPtr revIDLastSave="0" documentId="13_ncr:1_{EF6C1B0F-C9C6-45D4-B388-7620083E3CED}" xr6:coauthVersionLast="43" xr6:coauthVersionMax="43" xr10:uidLastSave="{00000000-0000-0000-0000-000000000000}"/>
  <bookViews>
    <workbookView xWindow="345" yWindow="345" windowWidth="20700" windowHeight="13365" xr2:uid="{2A79BF2D-975F-4106-B68E-0A0F97E1467C}"/>
  </bookViews>
  <sheets>
    <sheet name="Sheet1" sheetId="1" r:id="rId1"/>
  </sheets>
  <definedNames>
    <definedName name="_xlnm.Print_Area" localSheetId="0">Sheet1!$A$1:$H$21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4" i="1"/>
  <c r="E5" i="1" l="1"/>
  <c r="E6" i="1"/>
  <c r="E7" i="1"/>
  <c r="E8" i="1"/>
  <c r="E9" i="1"/>
  <c r="E10" i="1"/>
  <c r="E11" i="1"/>
  <c r="E12" i="1"/>
  <c r="E13" i="1"/>
  <c r="E14" i="1"/>
  <c r="E15" i="1"/>
  <c r="E16" i="1"/>
  <c r="E4" i="1"/>
  <c r="F17" i="1"/>
  <c r="E17" i="1" s="1"/>
</calcChain>
</file>

<file path=xl/sharedStrings.xml><?xml version="1.0" encoding="utf-8"?>
<sst xmlns="http://schemas.openxmlformats.org/spreadsheetml/2006/main" count="13" uniqueCount="12">
  <si>
    <t>HARVEST VOLUME (MILLIONS LBS.)</t>
  </si>
  <si>
    <t>BASE PRICE/LB.</t>
  </si>
  <si>
    <t>PRELIMINARY EX-VESSEL VALUE ($MILLIONS)</t>
  </si>
  <si>
    <t>FINAL AVG. PRICE/LB.</t>
  </si>
  <si>
    <t>FINAL EX-VESSEL VALUE ($MILLIONS)</t>
  </si>
  <si>
    <t>FIRST WHOLESALE VALUE ($MILLIONS)</t>
  </si>
  <si>
    <t>NET PROCESSING REVENUE ($MILLIONS)</t>
  </si>
  <si>
    <t xml:space="preserve">Sources: Alaska Department of Fish &amp; Game (Annual Management Report, Season Summaries, and COAR) and Alaska Department of Revenue (Alaska Salmon Price Report). </t>
  </si>
  <si>
    <t>N/A</t>
  </si>
  <si>
    <t xml:space="preserve">Notes: First Wholesale Value is compiled on a harvest year basis (May of fishery year through April of following year). Final ex-vessel value is estimated based on quality/production bonuses paid out in previous year, actual final data will not be available until at least May. </t>
  </si>
  <si>
    <t>Ex-Vessel &amp; First Wholesale Value of Bristol Bay Sockeye</t>
  </si>
  <si>
    <t>HARVEST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</si>
</sst>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Open Sans"/>
      <family val="2"/>
    </font>
    <font>
      <i/>
      <sz val="11"/>
      <color theme="1"/>
      <name val="Open Sans"/>
      <family val="2"/>
    </font>
    <font>
      <b/>
      <sz val="14"/>
      <color theme="1"/>
      <name val="Open Sans"/>
      <family val="2"/>
    </font>
    <font>
      <i/>
      <sz val="10"/>
      <color theme="1"/>
      <name val="Open Sans"/>
      <family val="2"/>
    </font>
    <font>
      <sz val="10"/>
      <color theme="1"/>
      <name val="Open Sans"/>
      <family val="2"/>
    </font>
    <font>
      <i/>
      <sz val="11"/>
      <color theme="1" tint="0.249977111117893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34BA-3932-4310-AE40-BF590E2A3F42}">
  <dimension ref="A1:J23"/>
  <sheetViews>
    <sheetView tabSelected="1" zoomScaleNormal="100" workbookViewId="0">
      <selection activeCell="A4" sqref="A4"/>
    </sheetView>
  </sheetViews>
  <sheetFormatPr defaultRowHeight="16.5" x14ac:dyDescent="0.3"/>
  <cols>
    <col min="1" max="1" width="8.109375" style="2" customWidth="1"/>
    <col min="2" max="2" width="15.77734375" style="2" customWidth="1"/>
    <col min="3" max="3" width="8.6640625" style="2" customWidth="1"/>
    <col min="4" max="4" width="20.6640625" style="2" customWidth="1"/>
    <col min="5" max="5" width="10.33203125" style="2" customWidth="1"/>
    <col min="6" max="6" width="16.5546875" style="2" customWidth="1"/>
    <col min="7" max="7" width="17.44140625" style="2" customWidth="1"/>
    <col min="8" max="8" width="18.77734375" style="2" customWidth="1"/>
    <col min="9" max="16384" width="8.88671875" style="2"/>
  </cols>
  <sheetData>
    <row r="1" spans="1:10" ht="21" x14ac:dyDescent="0.3">
      <c r="A1" s="8" t="s">
        <v>10</v>
      </c>
    </row>
    <row r="3" spans="1:10" s="3" customFormat="1" ht="33" x14ac:dyDescent="0.3">
      <c r="A3" s="1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10" x14ac:dyDescent="0.3">
      <c r="A4" s="2">
        <v>2005</v>
      </c>
      <c r="B4" s="6">
        <v>154.66349299999999</v>
      </c>
      <c r="C4" s="4">
        <v>0.62</v>
      </c>
      <c r="D4" s="5">
        <v>96.65</v>
      </c>
      <c r="E4" s="4">
        <f>F4/B4</f>
        <v>0.62114641830829476</v>
      </c>
      <c r="F4" s="5">
        <v>96.068674720000004</v>
      </c>
      <c r="G4" s="5">
        <v>179.801366</v>
      </c>
      <c r="H4" s="5">
        <f>G4-F4</f>
        <v>83.732691279999997</v>
      </c>
    </row>
    <row r="5" spans="1:10" x14ac:dyDescent="0.3">
      <c r="A5" s="2">
        <v>2006</v>
      </c>
      <c r="B5" s="6">
        <v>164.24498</v>
      </c>
      <c r="C5" s="4">
        <v>0.55000000000000004</v>
      </c>
      <c r="D5" s="5">
        <v>90.232742999999999</v>
      </c>
      <c r="E5" s="4">
        <f t="shared" ref="E5:E17" si="0">F5/B5</f>
        <v>0.66320639102638035</v>
      </c>
      <c r="F5" s="5">
        <v>108.92832043000001</v>
      </c>
      <c r="G5" s="5">
        <v>241.08812699999999</v>
      </c>
      <c r="H5" s="5">
        <f t="shared" ref="H5:H16" si="1">G5-F5</f>
        <v>132.15980656999997</v>
      </c>
    </row>
    <row r="6" spans="1:10" x14ac:dyDescent="0.3">
      <c r="A6" s="2">
        <v>2007</v>
      </c>
      <c r="B6" s="6">
        <v>172.847498</v>
      </c>
      <c r="C6" s="4">
        <v>0.62</v>
      </c>
      <c r="D6" s="5">
        <v>106.130538</v>
      </c>
      <c r="E6" s="4">
        <f t="shared" si="0"/>
        <v>0.66997048247698665</v>
      </c>
      <c r="F6" s="5">
        <v>115.80272162999999</v>
      </c>
      <c r="G6" s="5">
        <v>268.26144499999998</v>
      </c>
      <c r="H6" s="5">
        <f t="shared" si="1"/>
        <v>152.45872336999997</v>
      </c>
    </row>
    <row r="7" spans="1:10" x14ac:dyDescent="0.3">
      <c r="A7" s="2">
        <v>2008</v>
      </c>
      <c r="B7" s="6">
        <v>159.201953</v>
      </c>
      <c r="C7" s="4">
        <v>0.68</v>
      </c>
      <c r="D7" s="5">
        <v>111.35545500000001</v>
      </c>
      <c r="E7" s="4">
        <f t="shared" si="0"/>
        <v>0.7467613860867649</v>
      </c>
      <c r="F7" s="5">
        <v>118.88587109000001</v>
      </c>
      <c r="G7" s="5">
        <v>280.47980699999999</v>
      </c>
      <c r="H7" s="5">
        <f t="shared" si="1"/>
        <v>161.59393590999997</v>
      </c>
    </row>
    <row r="8" spans="1:10" x14ac:dyDescent="0.3">
      <c r="A8" s="2">
        <v>2009</v>
      </c>
      <c r="B8" s="6">
        <v>182.92053300000001</v>
      </c>
      <c r="C8" s="4">
        <v>0.7</v>
      </c>
      <c r="D8" s="5">
        <v>127.614824</v>
      </c>
      <c r="E8" s="4">
        <f t="shared" si="0"/>
        <v>0.79888355535242173</v>
      </c>
      <c r="F8" s="5">
        <v>146.13220575</v>
      </c>
      <c r="G8" s="5">
        <v>340.24132300000002</v>
      </c>
      <c r="H8" s="5">
        <f t="shared" si="1"/>
        <v>194.10911725000003</v>
      </c>
    </row>
    <row r="9" spans="1:10" x14ac:dyDescent="0.3">
      <c r="A9" s="2">
        <v>2010</v>
      </c>
      <c r="B9" s="6">
        <v>169.53233599999999</v>
      </c>
      <c r="C9" s="4">
        <v>0.95</v>
      </c>
      <c r="D9" s="5">
        <v>148.70332300000001</v>
      </c>
      <c r="E9" s="4">
        <f t="shared" si="0"/>
        <v>0.95000000000000007</v>
      </c>
      <c r="F9" s="5">
        <v>161.0557192</v>
      </c>
      <c r="G9" s="5">
        <v>382.54893499999997</v>
      </c>
      <c r="H9" s="5">
        <f t="shared" si="1"/>
        <v>221.49321579999997</v>
      </c>
    </row>
    <row r="10" spans="1:10" x14ac:dyDescent="0.3">
      <c r="A10" s="2">
        <v>2011</v>
      </c>
      <c r="B10" s="6">
        <v>134.66246899999999</v>
      </c>
      <c r="C10" s="4">
        <v>1</v>
      </c>
      <c r="D10" s="5">
        <v>135.65461099999999</v>
      </c>
      <c r="E10" s="4">
        <f t="shared" si="0"/>
        <v>1.1638752067586107</v>
      </c>
      <c r="F10" s="5">
        <v>156.73030894999999</v>
      </c>
      <c r="G10" s="5">
        <v>360.22065300000003</v>
      </c>
      <c r="H10" s="5">
        <f t="shared" si="1"/>
        <v>203.49034405000003</v>
      </c>
      <c r="J10" s="4"/>
    </row>
    <row r="11" spans="1:10" x14ac:dyDescent="0.3">
      <c r="A11" s="2">
        <v>2012</v>
      </c>
      <c r="B11" s="6">
        <v>119.123554</v>
      </c>
      <c r="C11" s="4">
        <v>1</v>
      </c>
      <c r="D11" s="5">
        <v>117.83317099999999</v>
      </c>
      <c r="E11" s="4">
        <f t="shared" si="0"/>
        <v>1.1703134364174528</v>
      </c>
      <c r="F11" s="5">
        <v>139.41189584</v>
      </c>
      <c r="G11" s="5">
        <v>310.46146700000003</v>
      </c>
      <c r="H11" s="5">
        <f t="shared" si="1"/>
        <v>171.04957116000003</v>
      </c>
      <c r="J11" s="4"/>
    </row>
    <row r="12" spans="1:10" x14ac:dyDescent="0.3">
      <c r="A12" s="2">
        <v>2013</v>
      </c>
      <c r="B12" s="6">
        <v>92.346630000000005</v>
      </c>
      <c r="C12" s="4">
        <v>1.5</v>
      </c>
      <c r="D12" s="5">
        <v>138.387888</v>
      </c>
      <c r="E12" s="4">
        <f t="shared" si="0"/>
        <v>1.6068509031677709</v>
      </c>
      <c r="F12" s="5">
        <v>148.38726581999998</v>
      </c>
      <c r="G12" s="5">
        <v>291.08991900000001</v>
      </c>
      <c r="H12" s="5">
        <f t="shared" si="1"/>
        <v>142.70265318000003</v>
      </c>
      <c r="J12" s="4"/>
    </row>
    <row r="13" spans="1:10" x14ac:dyDescent="0.3">
      <c r="A13" s="2">
        <v>2014</v>
      </c>
      <c r="B13" s="6">
        <v>161.66909799999999</v>
      </c>
      <c r="C13" s="4">
        <v>1.2</v>
      </c>
      <c r="D13" s="5">
        <v>192.69124400000001</v>
      </c>
      <c r="E13" s="4">
        <f t="shared" si="0"/>
        <v>1.3433187633050319</v>
      </c>
      <c r="F13" s="5">
        <v>217.17313278999998</v>
      </c>
      <c r="G13" s="5">
        <v>293.42527999999999</v>
      </c>
      <c r="H13" s="5">
        <f t="shared" si="1"/>
        <v>76.252147210000004</v>
      </c>
      <c r="J13" s="4"/>
    </row>
    <row r="14" spans="1:10" x14ac:dyDescent="0.3">
      <c r="A14" s="2">
        <v>2015</v>
      </c>
      <c r="B14" s="6">
        <v>192.58111199999999</v>
      </c>
      <c r="C14" s="4">
        <v>0.5</v>
      </c>
      <c r="D14" s="5">
        <v>92.395829000000006</v>
      </c>
      <c r="E14" s="4">
        <f t="shared" si="0"/>
        <v>0.63739014935171834</v>
      </c>
      <c r="F14" s="5">
        <v>122.74930373999999</v>
      </c>
      <c r="G14" s="5">
        <v>354.62501200000003</v>
      </c>
      <c r="H14" s="5">
        <f t="shared" si="1"/>
        <v>231.87570826000004</v>
      </c>
      <c r="J14" s="4"/>
    </row>
    <row r="15" spans="1:10" x14ac:dyDescent="0.3">
      <c r="A15" s="2">
        <v>2016</v>
      </c>
      <c r="B15" s="6">
        <v>200.95883599999999</v>
      </c>
      <c r="C15" s="4">
        <v>0.76</v>
      </c>
      <c r="D15" s="5">
        <v>153.20400000000001</v>
      </c>
      <c r="E15" s="4">
        <f t="shared" si="0"/>
        <v>0.94281862316320342</v>
      </c>
      <c r="F15" s="5">
        <v>189.46773306999998</v>
      </c>
      <c r="G15" s="5">
        <v>429.58444416320003</v>
      </c>
      <c r="H15" s="5">
        <f t="shared" si="1"/>
        <v>240.11671109320005</v>
      </c>
      <c r="J15" s="4"/>
    </row>
    <row r="16" spans="1:10" x14ac:dyDescent="0.3">
      <c r="A16" s="2">
        <v>2017</v>
      </c>
      <c r="B16" s="6">
        <v>207.76487499999999</v>
      </c>
      <c r="C16" s="4">
        <v>1.02</v>
      </c>
      <c r="D16" s="5">
        <v>209.898</v>
      </c>
      <c r="E16" s="4">
        <f t="shared" si="0"/>
        <v>1.31</v>
      </c>
      <c r="F16" s="5">
        <v>272.17198624999997</v>
      </c>
      <c r="G16" s="9">
        <v>508</v>
      </c>
      <c r="H16" s="5">
        <f t="shared" si="1"/>
        <v>235.82801375000003</v>
      </c>
      <c r="J16" s="4"/>
    </row>
    <row r="17" spans="1:10" x14ac:dyDescent="0.3">
      <c r="A17" s="2">
        <v>2018</v>
      </c>
      <c r="B17" s="6">
        <v>215.78800000000001</v>
      </c>
      <c r="C17" s="4">
        <v>1.26</v>
      </c>
      <c r="D17" s="5">
        <v>275.48860000000002</v>
      </c>
      <c r="E17" s="12">
        <f t="shared" si="0"/>
        <v>1.5763961919044625</v>
      </c>
      <c r="F17" s="13">
        <f>((F16-D16)/B16)*B17+D17</f>
        <v>340.16738145868015</v>
      </c>
      <c r="G17" s="7" t="s">
        <v>8</v>
      </c>
      <c r="H17" s="7" t="s">
        <v>8</v>
      </c>
    </row>
    <row r="18" spans="1:10" x14ac:dyDescent="0.3">
      <c r="C18" s="4"/>
    </row>
    <row r="19" spans="1:10" ht="33" customHeight="1" x14ac:dyDescent="0.3">
      <c r="A19" s="14" t="s">
        <v>9</v>
      </c>
      <c r="B19" s="14"/>
      <c r="C19" s="14"/>
      <c r="D19" s="14"/>
      <c r="E19" s="14"/>
      <c r="F19" s="14"/>
      <c r="G19" s="14"/>
      <c r="H19" s="14"/>
    </row>
    <row r="20" spans="1:10" x14ac:dyDescent="0.3">
      <c r="A20" s="10" t="s">
        <v>7</v>
      </c>
      <c r="B20" s="11"/>
      <c r="C20" s="11"/>
      <c r="D20" s="11"/>
      <c r="E20" s="11"/>
      <c r="F20" s="11"/>
      <c r="G20" s="11"/>
      <c r="H20" s="11"/>
    </row>
    <row r="23" spans="1:10" x14ac:dyDescent="0.3">
      <c r="J23" s="4"/>
    </row>
  </sheetData>
  <mergeCells count="1">
    <mergeCell ref="A19:H19"/>
  </mergeCells>
  <pageMargins left="0.7" right="0.7" top="0.75" bottom="0.75" header="0.3" footer="0.3"/>
  <pageSetup scale="93" orientation="landscape" horizontalDpi="1200" verticalDpi="1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Wink</dc:creator>
  <cp:lastModifiedBy>Andy Wink</cp:lastModifiedBy>
  <cp:lastPrinted>2019-04-30T21:14:51Z</cp:lastPrinted>
  <dcterms:created xsi:type="dcterms:W3CDTF">2019-04-12T15:43:54Z</dcterms:created>
  <dcterms:modified xsi:type="dcterms:W3CDTF">2019-04-30T21:15:07Z</dcterms:modified>
</cp:coreProperties>
</file>